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250" windowHeight="577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7" i="1"/>
  <c r="F106" l="1"/>
  <c r="F87"/>
  <c r="G87"/>
  <c r="H87"/>
  <c r="I87"/>
  <c r="J87"/>
  <c r="K87"/>
  <c r="L87"/>
  <c r="F50"/>
  <c r="G50"/>
  <c r="H50"/>
  <c r="I50"/>
  <c r="J50"/>
  <c r="K50"/>
  <c r="L50"/>
  <c r="L192"/>
  <c r="L182"/>
  <c r="L173"/>
  <c r="L163"/>
  <c r="L154"/>
  <c r="L144"/>
  <c r="L135"/>
  <c r="L125"/>
  <c r="L116"/>
  <c r="L106"/>
  <c r="L97"/>
  <c r="L78"/>
  <c r="L68"/>
  <c r="L60"/>
  <c r="L41"/>
  <c r="L31"/>
  <c r="L23"/>
  <c r="L13"/>
  <c r="A107"/>
  <c r="B193"/>
  <c r="A193"/>
  <c r="J192"/>
  <c r="I192"/>
  <c r="H192"/>
  <c r="G192"/>
  <c r="F192"/>
  <c r="B183"/>
  <c r="A183"/>
  <c r="J182"/>
  <c r="I182"/>
  <c r="H182"/>
  <c r="G182"/>
  <c r="F182"/>
  <c r="B174"/>
  <c r="A174"/>
  <c r="J173"/>
  <c r="I173"/>
  <c r="H173"/>
  <c r="G173"/>
  <c r="F173"/>
  <c r="B164"/>
  <c r="A164"/>
  <c r="J163"/>
  <c r="I163"/>
  <c r="H163"/>
  <c r="G163"/>
  <c r="F163"/>
  <c r="B155"/>
  <c r="A155"/>
  <c r="J154"/>
  <c r="I154"/>
  <c r="H154"/>
  <c r="G154"/>
  <c r="F154"/>
  <c r="B145"/>
  <c r="A145"/>
  <c r="J144"/>
  <c r="I144"/>
  <c r="H144"/>
  <c r="G144"/>
  <c r="F144"/>
  <c r="B136"/>
  <c r="A136"/>
  <c r="J135"/>
  <c r="I135"/>
  <c r="H135"/>
  <c r="G135"/>
  <c r="F135"/>
  <c r="B126"/>
  <c r="A126"/>
  <c r="J125"/>
  <c r="I125"/>
  <c r="H125"/>
  <c r="G125"/>
  <c r="F125"/>
  <c r="B117"/>
  <c r="A117"/>
  <c r="J116"/>
  <c r="I116"/>
  <c r="H116"/>
  <c r="G116"/>
  <c r="F116"/>
  <c r="B107"/>
  <c r="J106"/>
  <c r="I106"/>
  <c r="H106"/>
  <c r="G106"/>
  <c r="B98"/>
  <c r="A98"/>
  <c r="J97"/>
  <c r="I97"/>
  <c r="H97"/>
  <c r="G97"/>
  <c r="F97"/>
  <c r="B88"/>
  <c r="A88"/>
  <c r="B79"/>
  <c r="A79"/>
  <c r="J78"/>
  <c r="I78"/>
  <c r="H78"/>
  <c r="G78"/>
  <c r="F78"/>
  <c r="B69"/>
  <c r="A69"/>
  <c r="J68"/>
  <c r="I68"/>
  <c r="H68"/>
  <c r="G68"/>
  <c r="F68"/>
  <c r="B61"/>
  <c r="A61"/>
  <c r="J60"/>
  <c r="I60"/>
  <c r="H60"/>
  <c r="G60"/>
  <c r="F60"/>
  <c r="B51"/>
  <c r="A51"/>
  <c r="B42"/>
  <c r="A42"/>
  <c r="J41"/>
  <c r="I41"/>
  <c r="H41"/>
  <c r="G41"/>
  <c r="F41"/>
  <c r="B32"/>
  <c r="A32"/>
  <c r="J31"/>
  <c r="I31"/>
  <c r="H31"/>
  <c r="G31"/>
  <c r="F31"/>
  <c r="B24"/>
  <c r="A24"/>
  <c r="B14"/>
  <c r="A14"/>
  <c r="G23"/>
  <c r="H23"/>
  <c r="I23"/>
  <c r="J23"/>
  <c r="F23"/>
  <c r="G13"/>
  <c r="H13"/>
  <c r="I13"/>
  <c r="J13"/>
  <c r="F13"/>
  <c r="L98" l="1"/>
  <c r="G42"/>
  <c r="I98"/>
  <c r="L61"/>
  <c r="I61"/>
  <c r="G117"/>
  <c r="H117"/>
  <c r="L136"/>
  <c r="F79"/>
  <c r="J136"/>
  <c r="H155"/>
  <c r="J174"/>
  <c r="H193"/>
  <c r="L193"/>
  <c r="L117"/>
  <c r="J117"/>
  <c r="L79"/>
  <c r="L155"/>
  <c r="I42"/>
  <c r="G98"/>
  <c r="I117"/>
  <c r="H136"/>
  <c r="J155"/>
  <c r="H174"/>
  <c r="J193"/>
  <c r="L174"/>
  <c r="F98"/>
  <c r="H79"/>
  <c r="J61"/>
  <c r="L42"/>
  <c r="H42"/>
  <c r="F61"/>
  <c r="G61"/>
  <c r="I79"/>
  <c r="J98"/>
  <c r="G136"/>
  <c r="I155"/>
  <c r="G174"/>
  <c r="I193"/>
  <c r="L24"/>
  <c r="F42"/>
  <c r="J42"/>
  <c r="H61"/>
  <c r="J79"/>
  <c r="G79"/>
  <c r="H98"/>
  <c r="I136"/>
  <c r="G155"/>
  <c r="I174"/>
  <c r="G193"/>
  <c r="F117"/>
  <c r="F136"/>
  <c r="F155"/>
  <c r="F174"/>
  <c r="F193"/>
  <c r="I24"/>
  <c r="F24"/>
  <c r="J24"/>
  <c r="H24"/>
  <c r="G24"/>
  <c r="F194" l="1"/>
  <c r="L194"/>
  <c r="H194"/>
  <c r="J194"/>
  <c r="G194"/>
  <c r="I194"/>
</calcChain>
</file>

<file path=xl/sharedStrings.xml><?xml version="1.0" encoding="utf-8"?>
<sst xmlns="http://schemas.openxmlformats.org/spreadsheetml/2006/main" count="245" uniqueCount="75">
  <si>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</si>
  <si>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</si>
  <si>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</si>
  <si>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</si>
  <si>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</si>
  <si>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</si>
  <si>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</si>
  <si>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</si>
  <si>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</si>
  <si>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</si>
  <si>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</si>
  <si>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</si>
  <si>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</si>
  <si>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</si>
  <si>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</si>
  <si>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</si>
  <si>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</si>
  <si>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</si>
  <si>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</si>
  <si>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</si>
  <si>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</si>
  <si>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</si>
  <si>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</si>
  <si>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</si>
  <si>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</si>
  <si>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</si>
  <si>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</si>
  <si>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</si>
  <si>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</si>
  <si>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</si>
  <si>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</si>
  <si>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</si>
  <si>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</si>
  <si>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</si>
  <si>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</si>
  <si>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</si>
  <si>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</si>
  <si>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</si>
  <si>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</si>
  <si>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</si>
  <si>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</si>
  <si>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</si>
  <si>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кондитерские изделия</t>
  </si>
  <si>
    <t>сладкое</t>
  </si>
  <si>
    <t>МОУ "СОШ №1 с.п.Куба-Таба</t>
  </si>
  <si>
    <t>Тохтамышева И.З.</t>
  </si>
  <si>
    <t>Яблоко</t>
  </si>
  <si>
    <t>Отварная свекла в нарезках</t>
  </si>
  <si>
    <t>Суп картофельный с мясными фрикадельками со сметаной</t>
  </si>
  <si>
    <t>Морковь отварная в нарезке</t>
  </si>
  <si>
    <t>Плов из птицы</t>
  </si>
  <si>
    <t>Кисель фруктовый</t>
  </si>
  <si>
    <t>54-27з</t>
  </si>
  <si>
    <t>54-12м</t>
  </si>
  <si>
    <t>Капустный салат</t>
  </si>
  <si>
    <t>54-7з</t>
  </si>
  <si>
    <t>Кофейный напиток</t>
  </si>
  <si>
    <t>54-2м</t>
  </si>
  <si>
    <t>54-2гн</t>
  </si>
  <si>
    <t>Гуляш из отварного мяса пшенным гарниром</t>
  </si>
  <si>
    <t>54-7р</t>
  </si>
  <si>
    <t>54-13з</t>
  </si>
  <si>
    <t>54-8м</t>
  </si>
  <si>
    <t>Тефтели из говядины с подливой и гречневым гарниром</t>
  </si>
  <si>
    <t>Рыба со сметанным соусом с картофельным пюре</t>
  </si>
  <si>
    <t>Куриные биточки со сметанным соусом и с отварными макаронами</t>
  </si>
  <si>
    <t>54-1г</t>
  </si>
  <si>
    <t>Суп с лапшой, с мясом птицы со сметаной</t>
  </si>
  <si>
    <t>Куриное филе в сметанном соусе с пшенным гарниром</t>
  </si>
  <si>
    <t>24-27з</t>
  </si>
  <si>
    <t>Рыба со сметанным соусом с гречневым гарниром</t>
  </si>
  <si>
    <t>Рагу мясное</t>
  </si>
  <si>
    <t>54-25г</t>
  </si>
  <si>
    <t>Кондит. изделие</t>
  </si>
  <si>
    <t xml:space="preserve">Конд. изделие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</si>
</sst>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3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0" fillId="0" borderId="2" xfId="0" applyBorder="1" applyAlignment="1">
      <alignment wrapText="1"/>
    </xf>
    <xf numFmtId="1" fontId="12" fillId="2" borderId="2" xfId="0" applyNumberFormat="1" applyFont="1" applyFill="1" applyBorder="1" applyAlignment="1" applyProtection="1">
      <alignment horizontal="center"/>
      <protection locked="0"/>
    </xf>
    <xf numFmtId="0" fontId="13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2" fontId="12" fillId="2" borderId="2" xfId="0" applyNumberFormat="1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>
      <alignment horizontal="center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11" fillId="2" borderId="5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13" fillId="2" borderId="5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2" fontId="12" fillId="2" borderId="2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1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2" fillId="0" borderId="0" xfId="0" applyNumberFormat="1" applyFont="1"/>
    <xf numFmtId="0" fontId="11" fillId="2" borderId="2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>
      <alignment horizontal="center"/>
    </xf>
    <xf numFmtId="0" fontId="12" fillId="2" borderId="22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6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3" fillId="2" borderId="5" xfId="0" applyFont="1" applyFill="1" applyBorder="1" applyAlignment="1"/>
    <xf numFmtId="0" fontId="12" fillId="2" borderId="16" xfId="0" applyFont="1" applyFill="1" applyBorder="1" applyAlignment="1" applyProtection="1">
      <alignment vertical="top" wrapText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4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N121" sqref="N12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5.710937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2" t="s">
        <v>44</v>
      </c>
      <c r="D1" s="93"/>
      <c r="E1" s="93"/>
      <c r="F1" s="12" t="s">
        <v>16</v>
      </c>
      <c r="G1" s="2" t="s">
        <v>17</v>
      </c>
      <c r="H1" s="94" t="s">
        <v>39</v>
      </c>
      <c r="I1" s="94"/>
      <c r="J1" s="94"/>
      <c r="K1" s="94"/>
    </row>
    <row r="2" spans="1:12" ht="18">
      <c r="A2" s="35" t="s">
        <v>6</v>
      </c>
      <c r="C2" s="2"/>
      <c r="G2" s="2" t="s">
        <v>18</v>
      </c>
      <c r="H2" s="94" t="s">
        <v>45</v>
      </c>
      <c r="I2" s="94"/>
      <c r="J2" s="94"/>
      <c r="K2" s="9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>
      <c r="A6" s="20">
        <v>1</v>
      </c>
      <c r="B6" s="21">
        <v>1</v>
      </c>
      <c r="C6" s="22" t="s">
        <v>20</v>
      </c>
      <c r="D6" s="5" t="s">
        <v>21</v>
      </c>
      <c r="E6" s="48" t="s">
        <v>48</v>
      </c>
      <c r="F6" s="53">
        <v>250</v>
      </c>
      <c r="G6" s="54">
        <v>7</v>
      </c>
      <c r="H6" s="54">
        <v>5</v>
      </c>
      <c r="I6" s="54">
        <v>15</v>
      </c>
      <c r="J6" s="54">
        <v>135</v>
      </c>
      <c r="K6" s="59">
        <v>83</v>
      </c>
      <c r="L6" s="56">
        <v>40.659999999999997</v>
      </c>
    </row>
    <row r="7" spans="1:12" ht="15">
      <c r="A7" s="23"/>
      <c r="B7" s="15"/>
      <c r="C7" s="11"/>
      <c r="D7" s="7" t="s">
        <v>22</v>
      </c>
      <c r="E7" s="48" t="s">
        <v>40</v>
      </c>
      <c r="F7" s="71">
        <v>200</v>
      </c>
      <c r="G7" s="54">
        <v>0</v>
      </c>
      <c r="H7" s="57">
        <v>0</v>
      </c>
      <c r="I7" s="54">
        <v>15</v>
      </c>
      <c r="J7" s="54">
        <v>62</v>
      </c>
      <c r="K7" s="70" t="s">
        <v>58</v>
      </c>
      <c r="L7" s="68">
        <v>2.96</v>
      </c>
    </row>
    <row r="8" spans="1:12" ht="15">
      <c r="A8" s="23"/>
      <c r="B8" s="15"/>
      <c r="C8" s="11"/>
      <c r="D8" s="7" t="s">
        <v>26</v>
      </c>
      <c r="E8" s="48" t="s">
        <v>47</v>
      </c>
      <c r="F8" s="53">
        <v>60</v>
      </c>
      <c r="G8" s="54">
        <v>1</v>
      </c>
      <c r="H8" s="57">
        <v>6</v>
      </c>
      <c r="I8" s="54">
        <v>4</v>
      </c>
      <c r="J8" s="54">
        <v>75</v>
      </c>
      <c r="K8" s="59">
        <v>10</v>
      </c>
      <c r="L8" s="56">
        <v>2.89</v>
      </c>
    </row>
    <row r="9" spans="1:12" ht="15">
      <c r="A9" s="23"/>
      <c r="B9" s="15"/>
      <c r="C9" s="11"/>
      <c r="D9" s="7" t="s">
        <v>23</v>
      </c>
      <c r="E9" s="48" t="s">
        <v>41</v>
      </c>
      <c r="F9" s="49">
        <v>40</v>
      </c>
      <c r="G9" s="54">
        <v>4</v>
      </c>
      <c r="H9" s="54">
        <v>1</v>
      </c>
      <c r="I9" s="54">
        <v>21</v>
      </c>
      <c r="J9" s="54">
        <v>110</v>
      </c>
      <c r="K9" s="59">
        <v>8</v>
      </c>
      <c r="L9" s="56">
        <v>2.4</v>
      </c>
    </row>
    <row r="10" spans="1:12" ht="15.75">
      <c r="A10" s="23"/>
      <c r="B10" s="15"/>
      <c r="C10" s="11"/>
      <c r="D10" s="7" t="s">
        <v>24</v>
      </c>
      <c r="E10" s="48" t="s">
        <v>46</v>
      </c>
      <c r="F10" s="64">
        <v>150</v>
      </c>
      <c r="G10" s="79">
        <v>2</v>
      </c>
      <c r="H10" s="79">
        <v>0</v>
      </c>
      <c r="I10" s="79">
        <v>31</v>
      </c>
      <c r="J10" s="79">
        <v>137</v>
      </c>
      <c r="K10" s="55"/>
      <c r="L10" s="88">
        <v>10.5</v>
      </c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700</v>
      </c>
      <c r="G13" s="19">
        <f t="shared" ref="G13:J13" si="0">SUM(G6:G12)</f>
        <v>14</v>
      </c>
      <c r="H13" s="19">
        <f t="shared" si="0"/>
        <v>12</v>
      </c>
      <c r="I13" s="19">
        <f t="shared" si="0"/>
        <v>86</v>
      </c>
      <c r="J13" s="19">
        <f t="shared" si="0"/>
        <v>519</v>
      </c>
      <c r="K13" s="25"/>
      <c r="L13" s="19">
        <f t="shared" ref="L13" si="1">SUM(L6:L12)</f>
        <v>59.41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89" t="s">
        <v>4</v>
      </c>
      <c r="D24" s="90"/>
      <c r="E24" s="31"/>
      <c r="F24" s="32">
        <f>F13+F23</f>
        <v>700</v>
      </c>
      <c r="G24" s="32">
        <f t="shared" ref="G24:J24" si="4">G13+G23</f>
        <v>14</v>
      </c>
      <c r="H24" s="32">
        <f t="shared" si="4"/>
        <v>12</v>
      </c>
      <c r="I24" s="32">
        <f t="shared" si="4"/>
        <v>86</v>
      </c>
      <c r="J24" s="32">
        <f t="shared" si="4"/>
        <v>519</v>
      </c>
      <c r="K24" s="32"/>
      <c r="L24" s="32">
        <f t="shared" ref="L24" si="5">L13+L23</f>
        <v>59.41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8" t="s">
        <v>50</v>
      </c>
      <c r="F25" s="53">
        <v>240</v>
      </c>
      <c r="G25" s="54">
        <v>27</v>
      </c>
      <c r="H25" s="54">
        <v>8</v>
      </c>
      <c r="I25" s="54">
        <v>33</v>
      </c>
      <c r="J25" s="54">
        <v>315</v>
      </c>
      <c r="K25" s="55" t="s">
        <v>53</v>
      </c>
      <c r="L25" s="56">
        <v>71.08</v>
      </c>
    </row>
    <row r="26" spans="1:12" ht="15">
      <c r="A26" s="14"/>
      <c r="B26" s="15"/>
      <c r="C26" s="11"/>
      <c r="D26" s="7" t="s">
        <v>26</v>
      </c>
      <c r="E26" s="48" t="s">
        <v>49</v>
      </c>
      <c r="F26" s="40">
        <v>60</v>
      </c>
      <c r="G26" s="54">
        <v>1</v>
      </c>
      <c r="H26" s="57">
        <v>2</v>
      </c>
      <c r="I26" s="54">
        <v>4</v>
      </c>
      <c r="J26" s="58">
        <v>38</v>
      </c>
      <c r="K26" s="41" t="s">
        <v>52</v>
      </c>
      <c r="L26" s="56">
        <v>5.55</v>
      </c>
    </row>
    <row r="27" spans="1:12" ht="15">
      <c r="A27" s="14"/>
      <c r="B27" s="15"/>
      <c r="C27" s="11"/>
      <c r="D27" s="7" t="s">
        <v>23</v>
      </c>
      <c r="E27" s="48" t="s">
        <v>41</v>
      </c>
      <c r="F27" s="49">
        <v>40</v>
      </c>
      <c r="G27" s="54">
        <v>4</v>
      </c>
      <c r="H27" s="54">
        <v>1</v>
      </c>
      <c r="I27" s="54">
        <v>21</v>
      </c>
      <c r="J27" s="54">
        <v>110</v>
      </c>
      <c r="K27" s="59">
        <v>8</v>
      </c>
      <c r="L27" s="56">
        <v>2.4</v>
      </c>
    </row>
    <row r="28" spans="1:12" ht="30">
      <c r="A28" s="14"/>
      <c r="B28" s="15"/>
      <c r="C28" s="11"/>
      <c r="D28" s="52" t="s">
        <v>42</v>
      </c>
      <c r="E28" s="48" t="s">
        <v>73</v>
      </c>
      <c r="F28" s="74">
        <v>20</v>
      </c>
      <c r="G28" s="79">
        <v>2</v>
      </c>
      <c r="H28" s="79">
        <v>2</v>
      </c>
      <c r="I28" s="79">
        <v>15</v>
      </c>
      <c r="J28" s="79">
        <v>54</v>
      </c>
      <c r="K28" s="76"/>
      <c r="L28" s="77">
        <v>7</v>
      </c>
    </row>
    <row r="29" spans="1:12" ht="15">
      <c r="A29" s="14"/>
      <c r="B29" s="15"/>
      <c r="C29" s="11"/>
      <c r="D29" s="7" t="s">
        <v>22</v>
      </c>
      <c r="E29" s="39" t="s">
        <v>51</v>
      </c>
      <c r="F29" s="40">
        <v>180</v>
      </c>
      <c r="G29" s="40">
        <v>0</v>
      </c>
      <c r="H29" s="40">
        <v>0</v>
      </c>
      <c r="I29" s="40">
        <v>29</v>
      </c>
      <c r="J29" s="40">
        <v>115</v>
      </c>
      <c r="K29" s="41">
        <v>503</v>
      </c>
      <c r="L29" s="40">
        <v>3.68</v>
      </c>
    </row>
    <row r="30" spans="1:12" ht="15">
      <c r="A30" s="14"/>
      <c r="B30" s="15"/>
      <c r="C30" s="11"/>
      <c r="D30" s="52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6"/>
      <c r="B31" s="17"/>
      <c r="C31" s="8"/>
      <c r="D31" s="18" t="s">
        <v>33</v>
      </c>
      <c r="E31" s="9"/>
      <c r="F31" s="19">
        <f>SUM(F25:F30)</f>
        <v>540</v>
      </c>
      <c r="G31" s="19">
        <f t="shared" ref="G31" si="6">SUM(G25:G30)</f>
        <v>34</v>
      </c>
      <c r="H31" s="19">
        <f t="shared" ref="H31" si="7">SUM(H25:H30)</f>
        <v>13</v>
      </c>
      <c r="I31" s="19">
        <f t="shared" ref="I31" si="8">SUM(I25:I30)</f>
        <v>102</v>
      </c>
      <c r="J31" s="19">
        <f t="shared" ref="J31:L31" si="9">SUM(J25:J30)</f>
        <v>632</v>
      </c>
      <c r="K31" s="25"/>
      <c r="L31" s="19">
        <f t="shared" si="9"/>
        <v>89.710000000000008</v>
      </c>
    </row>
    <row r="32" spans="1:12" ht="15">
      <c r="A32" s="13">
        <f>A25</f>
        <v>1</v>
      </c>
      <c r="B32" s="13">
        <f>B25</f>
        <v>2</v>
      </c>
      <c r="C32" s="10" t="s">
        <v>25</v>
      </c>
      <c r="D32" s="7" t="s">
        <v>26</v>
      </c>
      <c r="E32" s="39"/>
      <c r="F32" s="40"/>
      <c r="G32" s="40"/>
      <c r="H32" s="40"/>
      <c r="I32" s="40"/>
      <c r="J32" s="40"/>
      <c r="K32" s="41"/>
      <c r="L32" s="40"/>
    </row>
    <row r="33" spans="1:12" ht="15">
      <c r="A33" s="14"/>
      <c r="B33" s="15"/>
      <c r="C33" s="11"/>
      <c r="D33" s="7" t="s">
        <v>27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28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29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30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31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32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10">SUM(G32:G40)</f>
        <v>0</v>
      </c>
      <c r="H41" s="19">
        <f t="shared" ref="H41" si="11">SUM(H32:H40)</f>
        <v>0</v>
      </c>
      <c r="I41" s="19">
        <f t="shared" ref="I41" si="12">SUM(I32:I40)</f>
        <v>0</v>
      </c>
      <c r="J41" s="19">
        <f t="shared" ref="J41:L41" si="13">SUM(J32:J40)</f>
        <v>0</v>
      </c>
      <c r="K41" s="25"/>
      <c r="L41" s="19">
        <f t="shared" si="13"/>
        <v>0</v>
      </c>
    </row>
    <row r="42" spans="1:12" ht="15.75" customHeight="1" thickBot="1">
      <c r="A42" s="33">
        <f>A25</f>
        <v>1</v>
      </c>
      <c r="B42" s="33">
        <f>B25</f>
        <v>2</v>
      </c>
      <c r="C42" s="89" t="s">
        <v>4</v>
      </c>
      <c r="D42" s="90"/>
      <c r="E42" s="31"/>
      <c r="F42" s="32">
        <f>F31+F41</f>
        <v>540</v>
      </c>
      <c r="G42" s="32">
        <f t="shared" ref="G42" si="14">G31+G41</f>
        <v>34</v>
      </c>
      <c r="H42" s="32">
        <f t="shared" ref="H42" si="15">H31+H41</f>
        <v>13</v>
      </c>
      <c r="I42" s="32">
        <f t="shared" ref="I42" si="16">I31+I41</f>
        <v>102</v>
      </c>
      <c r="J42" s="32">
        <f t="shared" ref="J42:L42" si="17">J31+J41</f>
        <v>632</v>
      </c>
      <c r="K42" s="32"/>
      <c r="L42" s="32">
        <f t="shared" si="17"/>
        <v>89.710000000000008</v>
      </c>
    </row>
    <row r="43" spans="1:12" ht="15.75">
      <c r="A43" s="20">
        <v>1</v>
      </c>
      <c r="B43" s="21">
        <v>3</v>
      </c>
      <c r="C43" s="22" t="s">
        <v>20</v>
      </c>
      <c r="D43" s="5" t="s">
        <v>21</v>
      </c>
      <c r="E43" s="48" t="s">
        <v>59</v>
      </c>
      <c r="F43" s="53">
        <v>270</v>
      </c>
      <c r="G43" s="60">
        <v>20</v>
      </c>
      <c r="H43" s="60">
        <v>19</v>
      </c>
      <c r="I43" s="60">
        <v>38</v>
      </c>
      <c r="J43" s="60">
        <v>412</v>
      </c>
      <c r="K43" s="59" t="s">
        <v>57</v>
      </c>
      <c r="L43" s="56">
        <v>89.49</v>
      </c>
    </row>
    <row r="44" spans="1:12" ht="15">
      <c r="A44" s="23"/>
      <c r="B44" s="15"/>
      <c r="C44" s="11"/>
      <c r="D44" s="7" t="s">
        <v>22</v>
      </c>
      <c r="E44" s="48" t="s">
        <v>40</v>
      </c>
      <c r="F44" s="71">
        <v>200</v>
      </c>
      <c r="G44" s="54">
        <v>0</v>
      </c>
      <c r="H44" s="57">
        <v>0</v>
      </c>
      <c r="I44" s="54">
        <v>15</v>
      </c>
      <c r="J44" s="54">
        <v>62</v>
      </c>
      <c r="K44" s="70" t="s">
        <v>58</v>
      </c>
      <c r="L44" s="68">
        <v>2.96</v>
      </c>
    </row>
    <row r="45" spans="1:12" ht="15">
      <c r="A45" s="23"/>
      <c r="B45" s="15"/>
      <c r="C45" s="11"/>
      <c r="D45" s="7" t="s">
        <v>23</v>
      </c>
      <c r="E45" s="48" t="s">
        <v>41</v>
      </c>
      <c r="F45" s="49">
        <v>40</v>
      </c>
      <c r="G45" s="54">
        <v>4</v>
      </c>
      <c r="H45" s="54">
        <v>1</v>
      </c>
      <c r="I45" s="54">
        <v>21</v>
      </c>
      <c r="J45" s="54">
        <v>110</v>
      </c>
      <c r="K45" s="59">
        <v>8</v>
      </c>
      <c r="L45" s="56">
        <v>2.4</v>
      </c>
    </row>
    <row r="46" spans="1:12" ht="15">
      <c r="A46" s="23"/>
      <c r="B46" s="15"/>
      <c r="C46" s="11"/>
      <c r="D46" s="7"/>
      <c r="E46" s="48"/>
      <c r="F46" s="49"/>
      <c r="G46" s="54"/>
      <c r="H46" s="54"/>
      <c r="I46" s="54"/>
      <c r="J46" s="54"/>
      <c r="K46" s="59"/>
      <c r="L46" s="56"/>
    </row>
    <row r="47" spans="1:12" ht="15">
      <c r="A47" s="23"/>
      <c r="B47" s="15"/>
      <c r="C47" s="11"/>
      <c r="D47" s="7"/>
      <c r="E47" s="39"/>
      <c r="F47" s="40"/>
      <c r="G47" s="40"/>
      <c r="H47" s="40"/>
      <c r="I47" s="40"/>
      <c r="J47" s="40"/>
      <c r="K47" s="41"/>
      <c r="L47" s="40"/>
    </row>
    <row r="48" spans="1:12" ht="15">
      <c r="A48" s="23"/>
      <c r="B48" s="15"/>
      <c r="C48" s="11"/>
      <c r="D48" s="7"/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4"/>
      <c r="B50" s="17"/>
      <c r="C50" s="8"/>
      <c r="D50" s="18" t="s">
        <v>33</v>
      </c>
      <c r="E50" s="9"/>
      <c r="F50" s="50">
        <f t="shared" ref="F50:L50" si="18">SUM(F43:F49)</f>
        <v>510</v>
      </c>
      <c r="G50" s="19">
        <f t="shared" si="18"/>
        <v>24</v>
      </c>
      <c r="H50" s="19">
        <f t="shared" si="18"/>
        <v>20</v>
      </c>
      <c r="I50" s="19">
        <f t="shared" si="18"/>
        <v>74</v>
      </c>
      <c r="J50" s="19">
        <f t="shared" si="18"/>
        <v>584</v>
      </c>
      <c r="K50" s="25">
        <f t="shared" si="18"/>
        <v>8</v>
      </c>
      <c r="L50" s="51">
        <f t="shared" si="18"/>
        <v>94.85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39"/>
      <c r="F51" s="40"/>
      <c r="G51" s="40"/>
      <c r="H51" s="40"/>
      <c r="I51" s="40"/>
      <c r="J51" s="40"/>
      <c r="K51" s="41"/>
      <c r="L51" s="40"/>
    </row>
    <row r="52" spans="1:12" ht="15">
      <c r="A52" s="23"/>
      <c r="B52" s="15"/>
      <c r="C52" s="11"/>
      <c r="D52" s="7" t="s">
        <v>27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28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29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30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31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32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6"/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19">SUM(G51:G59)</f>
        <v>0</v>
      </c>
      <c r="H60" s="19">
        <f t="shared" ref="H60" si="20">SUM(H51:H59)</f>
        <v>0</v>
      </c>
      <c r="I60" s="19">
        <f t="shared" ref="I60" si="21">SUM(I51:I59)</f>
        <v>0</v>
      </c>
      <c r="J60" s="19">
        <f t="shared" ref="J60:L60" si="22">SUM(J51:J59)</f>
        <v>0</v>
      </c>
      <c r="K60" s="25"/>
      <c r="L60" s="19">
        <f t="shared" si="22"/>
        <v>0</v>
      </c>
    </row>
    <row r="61" spans="1:12" ht="15.75" customHeight="1" thickBot="1">
      <c r="A61" s="29">
        <f>A43</f>
        <v>1</v>
      </c>
      <c r="B61" s="30">
        <f>B43</f>
        <v>3</v>
      </c>
      <c r="C61" s="89" t="s">
        <v>4</v>
      </c>
      <c r="D61" s="90"/>
      <c r="E61" s="31"/>
      <c r="F61" s="32">
        <f>F50+F60</f>
        <v>510</v>
      </c>
      <c r="G61" s="32">
        <f t="shared" ref="G61" si="23">G50+G60</f>
        <v>24</v>
      </c>
      <c r="H61" s="32">
        <f t="shared" ref="H61" si="24">H50+H60</f>
        <v>20</v>
      </c>
      <c r="I61" s="32">
        <f t="shared" ref="I61" si="25">I50+I60</f>
        <v>74</v>
      </c>
      <c r="J61" s="32">
        <f t="shared" ref="J61:L61" si="26">J50+J60</f>
        <v>584</v>
      </c>
      <c r="K61" s="32"/>
      <c r="L61" s="32">
        <f t="shared" si="26"/>
        <v>94.85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48" t="s">
        <v>64</v>
      </c>
      <c r="F62" s="64">
        <v>260</v>
      </c>
      <c r="G62" s="65">
        <v>18</v>
      </c>
      <c r="H62" s="65">
        <v>21</v>
      </c>
      <c r="I62" s="65">
        <v>51</v>
      </c>
      <c r="J62" s="65">
        <v>470</v>
      </c>
      <c r="K62" s="59" t="s">
        <v>60</v>
      </c>
      <c r="L62" s="56">
        <v>58.05</v>
      </c>
    </row>
    <row r="63" spans="1:12" ht="15">
      <c r="A63" s="23"/>
      <c r="B63" s="15"/>
      <c r="C63" s="11"/>
      <c r="D63" s="7" t="s">
        <v>26</v>
      </c>
      <c r="E63" s="48" t="s">
        <v>47</v>
      </c>
      <c r="F63" s="53">
        <v>60</v>
      </c>
      <c r="G63" s="54">
        <v>1</v>
      </c>
      <c r="H63" s="57">
        <v>3</v>
      </c>
      <c r="I63" s="54">
        <v>5</v>
      </c>
      <c r="J63" s="54">
        <v>46</v>
      </c>
      <c r="K63" s="59" t="s">
        <v>61</v>
      </c>
      <c r="L63" s="56">
        <v>2.89</v>
      </c>
    </row>
    <row r="64" spans="1:12" ht="15">
      <c r="A64" s="23"/>
      <c r="B64" s="15"/>
      <c r="C64" s="11"/>
      <c r="D64" s="7" t="s">
        <v>22</v>
      </c>
      <c r="E64" s="48" t="s">
        <v>56</v>
      </c>
      <c r="F64" s="53">
        <v>200</v>
      </c>
      <c r="G64" s="54">
        <v>4</v>
      </c>
      <c r="H64" s="54">
        <v>3</v>
      </c>
      <c r="I64" s="54">
        <v>11</v>
      </c>
      <c r="J64" s="53">
        <v>27</v>
      </c>
      <c r="K64" s="59" t="s">
        <v>58</v>
      </c>
      <c r="L64" s="56">
        <v>10.45</v>
      </c>
    </row>
    <row r="65" spans="1:14" ht="15">
      <c r="A65" s="23"/>
      <c r="B65" s="15"/>
      <c r="C65" s="11"/>
      <c r="D65" s="7" t="s">
        <v>23</v>
      </c>
      <c r="E65" s="48" t="s">
        <v>41</v>
      </c>
      <c r="F65" s="49">
        <v>40</v>
      </c>
      <c r="G65" s="54">
        <v>4</v>
      </c>
      <c r="H65" s="54">
        <v>1</v>
      </c>
      <c r="I65" s="54">
        <v>21</v>
      </c>
      <c r="J65" s="54">
        <v>110</v>
      </c>
      <c r="K65" s="59">
        <v>8</v>
      </c>
      <c r="L65" s="56">
        <v>2.4</v>
      </c>
    </row>
    <row r="66" spans="1:14" ht="15">
      <c r="A66" s="23"/>
      <c r="B66" s="15"/>
      <c r="C66" s="11"/>
      <c r="D66" s="7" t="s">
        <v>43</v>
      </c>
      <c r="E66" s="39"/>
      <c r="F66" s="40"/>
      <c r="G66" s="40"/>
      <c r="H66" s="40"/>
      <c r="I66" s="40"/>
      <c r="J66" s="40"/>
      <c r="K66" s="41"/>
      <c r="L66" s="40"/>
    </row>
    <row r="67" spans="1:14" ht="15">
      <c r="A67" s="23"/>
      <c r="B67" s="15"/>
      <c r="C67" s="11"/>
      <c r="D67" s="7"/>
      <c r="E67" s="39"/>
      <c r="F67" s="40"/>
      <c r="G67" s="40"/>
      <c r="H67" s="40"/>
      <c r="I67" s="40"/>
      <c r="J67" s="40"/>
      <c r="K67" s="41"/>
      <c r="L67" s="40"/>
    </row>
    <row r="68" spans="1:14" ht="15">
      <c r="A68" s="24"/>
      <c r="B68" s="17"/>
      <c r="C68" s="8"/>
      <c r="D68" s="18" t="s">
        <v>33</v>
      </c>
      <c r="E68" s="9"/>
      <c r="F68" s="19">
        <f>SUM(F62:F67)</f>
        <v>560</v>
      </c>
      <c r="G68" s="19">
        <f t="shared" ref="G68" si="27">SUM(G62:G67)</f>
        <v>27</v>
      </c>
      <c r="H68" s="19">
        <f t="shared" ref="H68" si="28">SUM(H62:H67)</f>
        <v>28</v>
      </c>
      <c r="I68" s="19">
        <f t="shared" ref="I68" si="29">SUM(I62:I67)</f>
        <v>88</v>
      </c>
      <c r="J68" s="19">
        <f t="shared" ref="J68:L68" si="30">SUM(J62:J67)</f>
        <v>653</v>
      </c>
      <c r="K68" s="25"/>
      <c r="L68" s="19">
        <f t="shared" si="30"/>
        <v>73.790000000000006</v>
      </c>
    </row>
    <row r="69" spans="1:14" ht="15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39"/>
      <c r="F69" s="40"/>
      <c r="G69" s="40"/>
      <c r="H69" s="40"/>
      <c r="I69" s="40"/>
      <c r="J69" s="40"/>
      <c r="K69" s="41"/>
      <c r="L69" s="40"/>
    </row>
    <row r="70" spans="1:14" ht="15">
      <c r="A70" s="23"/>
      <c r="B70" s="15"/>
      <c r="C70" s="11"/>
      <c r="D70" s="7" t="s">
        <v>27</v>
      </c>
      <c r="E70" s="39"/>
      <c r="F70" s="40"/>
      <c r="G70" s="40"/>
      <c r="H70" s="40"/>
      <c r="I70" s="40"/>
      <c r="J70" s="40"/>
      <c r="K70" s="41"/>
      <c r="L70" s="40"/>
    </row>
    <row r="71" spans="1:14" ht="15">
      <c r="A71" s="23"/>
      <c r="B71" s="15"/>
      <c r="C71" s="11"/>
      <c r="D71" s="7" t="s">
        <v>28</v>
      </c>
      <c r="E71" s="39"/>
      <c r="F71" s="40"/>
      <c r="G71" s="40"/>
      <c r="H71" s="40"/>
      <c r="I71" s="40"/>
      <c r="J71" s="40"/>
      <c r="K71" s="41"/>
      <c r="L71" s="40"/>
    </row>
    <row r="72" spans="1:14" ht="15">
      <c r="A72" s="23"/>
      <c r="B72" s="15"/>
      <c r="C72" s="11"/>
      <c r="D72" s="7" t="s">
        <v>29</v>
      </c>
      <c r="E72" s="39"/>
      <c r="F72" s="40"/>
      <c r="G72" s="40"/>
      <c r="H72" s="40"/>
      <c r="I72" s="40"/>
      <c r="J72" s="40"/>
      <c r="K72" s="41"/>
      <c r="L72" s="40"/>
    </row>
    <row r="73" spans="1:14" ht="15">
      <c r="A73" s="23"/>
      <c r="B73" s="15"/>
      <c r="C73" s="11"/>
      <c r="D73" s="7" t="s">
        <v>30</v>
      </c>
      <c r="E73" s="39"/>
      <c r="F73" s="40"/>
      <c r="G73" s="40"/>
      <c r="H73" s="40"/>
      <c r="I73" s="40"/>
      <c r="J73" s="40"/>
      <c r="K73" s="41"/>
      <c r="L73" s="40"/>
    </row>
    <row r="74" spans="1:14" ht="15">
      <c r="A74" s="23"/>
      <c r="B74" s="15"/>
      <c r="C74" s="11"/>
      <c r="D74" s="7" t="s">
        <v>31</v>
      </c>
      <c r="E74" s="39"/>
      <c r="F74" s="40"/>
      <c r="G74" s="40"/>
      <c r="H74" s="40"/>
      <c r="I74" s="40"/>
      <c r="J74" s="40"/>
      <c r="K74" s="41"/>
      <c r="L74" s="40"/>
    </row>
    <row r="75" spans="1:14" ht="15">
      <c r="A75" s="23"/>
      <c r="B75" s="15"/>
      <c r="C75" s="11"/>
      <c r="D75" s="7" t="s">
        <v>32</v>
      </c>
      <c r="E75" s="39"/>
      <c r="F75" s="40"/>
      <c r="G75" s="40"/>
      <c r="H75" s="40"/>
      <c r="I75" s="40"/>
      <c r="J75" s="40"/>
      <c r="K75" s="41"/>
      <c r="L75" s="40"/>
    </row>
    <row r="76" spans="1:14" ht="15">
      <c r="A76" s="23"/>
      <c r="B76" s="15"/>
      <c r="C76" s="11"/>
      <c r="D76" s="6"/>
      <c r="E76" s="39"/>
      <c r="F76" s="40"/>
      <c r="G76" s="40"/>
      <c r="H76" s="40"/>
      <c r="I76" s="40"/>
      <c r="J76" s="40"/>
      <c r="K76" s="41"/>
      <c r="L76" s="40"/>
    </row>
    <row r="77" spans="1:14" ht="15">
      <c r="A77" s="23"/>
      <c r="B77" s="15"/>
      <c r="C77" s="11"/>
      <c r="D77" s="6"/>
      <c r="E77" s="39"/>
      <c r="F77" s="40"/>
      <c r="G77" s="40"/>
      <c r="H77" s="40"/>
      <c r="I77" s="40"/>
      <c r="J77" s="40"/>
      <c r="K77" s="41"/>
      <c r="L77" s="40"/>
      <c r="N77" s="78">
        <f>F81+F82</f>
        <v>240</v>
      </c>
    </row>
    <row r="78" spans="1:14" ht="15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31">SUM(G69:G77)</f>
        <v>0</v>
      </c>
      <c r="H78" s="19">
        <f t="shared" ref="H78" si="32">SUM(H69:H77)</f>
        <v>0</v>
      </c>
      <c r="I78" s="19">
        <f t="shared" ref="I78" si="33">SUM(I69:I77)</f>
        <v>0</v>
      </c>
      <c r="J78" s="19">
        <f t="shared" ref="J78:L78" si="34">SUM(J69:J77)</f>
        <v>0</v>
      </c>
      <c r="K78" s="25"/>
      <c r="L78" s="19">
        <f t="shared" si="34"/>
        <v>0</v>
      </c>
    </row>
    <row r="79" spans="1:14" ht="15.75" customHeight="1" thickBot="1">
      <c r="A79" s="29">
        <f>A62</f>
        <v>1</v>
      </c>
      <c r="B79" s="30">
        <f>B62</f>
        <v>4</v>
      </c>
      <c r="C79" s="89" t="s">
        <v>4</v>
      </c>
      <c r="D79" s="90"/>
      <c r="E79" s="31"/>
      <c r="F79" s="32">
        <f>F68+F78</f>
        <v>560</v>
      </c>
      <c r="G79" s="32">
        <f t="shared" ref="G79" si="35">G68+G78</f>
        <v>27</v>
      </c>
      <c r="H79" s="32">
        <f t="shared" ref="H79" si="36">H68+H78</f>
        <v>28</v>
      </c>
      <c r="I79" s="32">
        <f t="shared" ref="I79" si="37">I68+I78</f>
        <v>88</v>
      </c>
      <c r="J79" s="32">
        <f t="shared" ref="J79:L79" si="38">J68+J78</f>
        <v>653</v>
      </c>
      <c r="K79" s="32"/>
      <c r="L79" s="32">
        <f t="shared" si="38"/>
        <v>73.790000000000006</v>
      </c>
    </row>
    <row r="80" spans="1:14" ht="30">
      <c r="A80" s="20">
        <v>1</v>
      </c>
      <c r="B80" s="21">
        <v>5</v>
      </c>
      <c r="C80" s="22" t="s">
        <v>20</v>
      </c>
      <c r="D80" s="5" t="s">
        <v>21</v>
      </c>
      <c r="E80" s="48" t="s">
        <v>63</v>
      </c>
      <c r="F80" s="71">
        <v>260</v>
      </c>
      <c r="G80" s="72">
        <v>17</v>
      </c>
      <c r="H80" s="72">
        <v>15</v>
      </c>
      <c r="I80" s="72">
        <v>41</v>
      </c>
      <c r="J80" s="72">
        <v>369</v>
      </c>
      <c r="K80" s="73" t="s">
        <v>62</v>
      </c>
      <c r="L80" s="68">
        <v>74.55</v>
      </c>
    </row>
    <row r="81" spans="1:12" ht="15">
      <c r="A81" s="23"/>
      <c r="B81" s="15"/>
      <c r="C81" s="11"/>
      <c r="D81" s="7" t="s">
        <v>22</v>
      </c>
      <c r="E81" s="48" t="s">
        <v>40</v>
      </c>
      <c r="F81" s="71">
        <v>200</v>
      </c>
      <c r="G81" s="54">
        <v>0</v>
      </c>
      <c r="H81" s="57">
        <v>0</v>
      </c>
      <c r="I81" s="54">
        <v>15</v>
      </c>
      <c r="J81" s="54">
        <v>26</v>
      </c>
      <c r="K81" s="70">
        <v>376</v>
      </c>
      <c r="L81" s="68">
        <v>2.96</v>
      </c>
    </row>
    <row r="82" spans="1:12" ht="15">
      <c r="A82" s="23"/>
      <c r="B82" s="15"/>
      <c r="C82" s="11"/>
      <c r="D82" s="7" t="s">
        <v>23</v>
      </c>
      <c r="E82" s="48" t="s">
        <v>41</v>
      </c>
      <c r="F82" s="49">
        <v>40</v>
      </c>
      <c r="G82" s="54">
        <v>4</v>
      </c>
      <c r="H82" s="54">
        <v>1</v>
      </c>
      <c r="I82" s="54">
        <v>21</v>
      </c>
      <c r="J82" s="54">
        <v>110</v>
      </c>
      <c r="K82" s="59">
        <v>8</v>
      </c>
      <c r="L82" s="56">
        <v>2.4</v>
      </c>
    </row>
    <row r="83" spans="1:12" ht="15.75">
      <c r="A83" s="23"/>
      <c r="B83" s="15"/>
      <c r="C83" s="11"/>
      <c r="D83" s="7" t="s">
        <v>43</v>
      </c>
      <c r="E83" s="48" t="s">
        <v>73</v>
      </c>
      <c r="F83" s="74">
        <v>20</v>
      </c>
      <c r="G83" s="79">
        <v>2</v>
      </c>
      <c r="H83" s="79">
        <v>2</v>
      </c>
      <c r="I83" s="79">
        <v>15</v>
      </c>
      <c r="J83" s="79">
        <v>54</v>
      </c>
      <c r="K83" s="76"/>
      <c r="L83" s="77">
        <v>7</v>
      </c>
    </row>
    <row r="84" spans="1:12" ht="15.75">
      <c r="A84" s="23"/>
      <c r="B84" s="15"/>
      <c r="C84" s="11"/>
      <c r="D84" s="7"/>
      <c r="E84" s="48"/>
      <c r="F84" s="74"/>
      <c r="G84" s="79"/>
      <c r="H84" s="79"/>
      <c r="I84" s="79"/>
      <c r="J84" s="79"/>
      <c r="K84" s="76"/>
      <c r="L84" s="77"/>
    </row>
    <row r="85" spans="1:12" ht="15.75">
      <c r="A85" s="23"/>
      <c r="B85" s="15"/>
      <c r="C85" s="11"/>
      <c r="D85" s="7"/>
      <c r="E85" s="48"/>
      <c r="F85" s="74"/>
      <c r="G85" s="75"/>
      <c r="H85" s="75"/>
      <c r="I85" s="75"/>
      <c r="J85" s="75"/>
      <c r="K85" s="76"/>
      <c r="L85" s="77"/>
    </row>
    <row r="86" spans="1:12" ht="15">
      <c r="A86" s="23"/>
      <c r="B86" s="15"/>
      <c r="C86" s="11"/>
      <c r="D86" s="6"/>
      <c r="E86" s="39"/>
      <c r="F86" s="66"/>
      <c r="G86" s="66"/>
      <c r="H86" s="66"/>
      <c r="I86" s="66"/>
      <c r="J86" s="66"/>
      <c r="K86" s="67"/>
      <c r="L86" s="66"/>
    </row>
    <row r="87" spans="1:12" ht="15">
      <c r="A87" s="24"/>
      <c r="B87" s="17"/>
      <c r="C87" s="8"/>
      <c r="D87" s="18" t="s">
        <v>33</v>
      </c>
      <c r="E87" s="9"/>
      <c r="F87" s="50">
        <f t="shared" ref="F87:L87" si="39">SUM(F80:F86)</f>
        <v>520</v>
      </c>
      <c r="G87" s="19">
        <f t="shared" si="39"/>
        <v>23</v>
      </c>
      <c r="H87" s="19">
        <f t="shared" si="39"/>
        <v>18</v>
      </c>
      <c r="I87" s="19">
        <f t="shared" si="39"/>
        <v>92</v>
      </c>
      <c r="J87" s="19">
        <f t="shared" si="39"/>
        <v>559</v>
      </c>
      <c r="K87" s="25">
        <f t="shared" si="39"/>
        <v>384</v>
      </c>
      <c r="L87" s="51">
        <f t="shared" si="39"/>
        <v>86.91</v>
      </c>
    </row>
    <row r="88" spans="1:12" ht="15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3"/>
      <c r="B89" s="15"/>
      <c r="C89" s="11"/>
      <c r="D89" s="7" t="s">
        <v>27</v>
      </c>
      <c r="E89" s="39"/>
      <c r="F89" s="40"/>
      <c r="G89" s="40"/>
      <c r="H89" s="40"/>
      <c r="I89" s="40"/>
      <c r="J89" s="40"/>
      <c r="K89" s="41"/>
      <c r="L89" s="40"/>
    </row>
    <row r="90" spans="1:12" ht="15">
      <c r="A90" s="23"/>
      <c r="B90" s="15"/>
      <c r="C90" s="11"/>
      <c r="D90" s="7" t="s">
        <v>28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29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30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31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32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6"/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6"/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4"/>
      <c r="B97" s="17"/>
      <c r="C97" s="8"/>
      <c r="D97" s="18" t="s">
        <v>33</v>
      </c>
      <c r="E97" s="9"/>
      <c r="F97" s="19">
        <f>SUM(F88:F96)</f>
        <v>0</v>
      </c>
      <c r="G97" s="19">
        <f t="shared" ref="G97" si="40">SUM(G88:G96)</f>
        <v>0</v>
      </c>
      <c r="H97" s="19">
        <f t="shared" ref="H97" si="41">SUM(H88:H96)</f>
        <v>0</v>
      </c>
      <c r="I97" s="19">
        <f t="shared" ref="I97" si="42">SUM(I88:I96)</f>
        <v>0</v>
      </c>
      <c r="J97" s="19">
        <f t="shared" ref="J97:L97" si="43">SUM(J88:J96)</f>
        <v>0</v>
      </c>
      <c r="K97" s="25"/>
      <c r="L97" s="19">
        <f t="shared" si="43"/>
        <v>0</v>
      </c>
    </row>
    <row r="98" spans="1:12" ht="15.75" customHeight="1" thickBot="1">
      <c r="A98" s="29">
        <f>A80</f>
        <v>1</v>
      </c>
      <c r="B98" s="30">
        <f>B80</f>
        <v>5</v>
      </c>
      <c r="C98" s="89" t="s">
        <v>4</v>
      </c>
      <c r="D98" s="90"/>
      <c r="E98" s="31"/>
      <c r="F98" s="32">
        <f>F87+F97</f>
        <v>520</v>
      </c>
      <c r="G98" s="32">
        <f t="shared" ref="G98" si="44">G87+G97</f>
        <v>23</v>
      </c>
      <c r="H98" s="32">
        <f t="shared" ref="H98" si="45">H87+H97</f>
        <v>18</v>
      </c>
      <c r="I98" s="32">
        <f t="shared" ref="I98" si="46">I87+I97</f>
        <v>92</v>
      </c>
      <c r="J98" s="32">
        <f t="shared" ref="J98:L98" si="47">J87+J97</f>
        <v>559</v>
      </c>
      <c r="K98" s="32"/>
      <c r="L98" s="32">
        <f t="shared" si="47"/>
        <v>86.91</v>
      </c>
    </row>
    <row r="99" spans="1:12" ht="30">
      <c r="A99" s="20">
        <v>2</v>
      </c>
      <c r="B99" s="21">
        <v>1</v>
      </c>
      <c r="C99" s="22" t="s">
        <v>20</v>
      </c>
      <c r="D99" s="5" t="s">
        <v>21</v>
      </c>
      <c r="E99" s="48" t="s">
        <v>65</v>
      </c>
      <c r="F99" s="53">
        <v>260</v>
      </c>
      <c r="G99" s="54">
        <v>21</v>
      </c>
      <c r="H99" s="54">
        <v>18</v>
      </c>
      <c r="I99" s="54">
        <v>49</v>
      </c>
      <c r="J99" s="53">
        <v>444</v>
      </c>
      <c r="K99" s="59" t="s">
        <v>66</v>
      </c>
      <c r="L99" s="56">
        <v>58.97</v>
      </c>
    </row>
    <row r="100" spans="1:12" ht="15">
      <c r="A100" s="23"/>
      <c r="B100" s="15"/>
      <c r="C100" s="11"/>
      <c r="D100" s="7" t="s">
        <v>22</v>
      </c>
      <c r="E100" s="48" t="s">
        <v>40</v>
      </c>
      <c r="F100" s="71">
        <v>200</v>
      </c>
      <c r="G100" s="54">
        <v>0</v>
      </c>
      <c r="H100" s="57">
        <v>0</v>
      </c>
      <c r="I100" s="54">
        <v>15</v>
      </c>
      <c r="J100" s="54">
        <v>26</v>
      </c>
      <c r="K100" s="70">
        <v>376</v>
      </c>
      <c r="L100" s="68">
        <v>2.96</v>
      </c>
    </row>
    <row r="101" spans="1:12" ht="15">
      <c r="A101" s="23"/>
      <c r="B101" s="15"/>
      <c r="C101" s="11"/>
      <c r="D101" s="7" t="s">
        <v>23</v>
      </c>
      <c r="E101" s="48" t="s">
        <v>41</v>
      </c>
      <c r="F101" s="69">
        <v>40</v>
      </c>
      <c r="G101" s="54">
        <v>4</v>
      </c>
      <c r="H101" s="54">
        <v>1</v>
      </c>
      <c r="I101" s="54">
        <v>21</v>
      </c>
      <c r="J101" s="54">
        <v>110</v>
      </c>
      <c r="K101" s="70">
        <v>8</v>
      </c>
      <c r="L101" s="68">
        <v>2.4</v>
      </c>
    </row>
    <row r="102" spans="1:12" ht="15.75">
      <c r="A102" s="23"/>
      <c r="B102" s="15"/>
      <c r="C102" s="11"/>
      <c r="D102" s="7" t="s">
        <v>43</v>
      </c>
      <c r="E102" s="39" t="s">
        <v>74</v>
      </c>
      <c r="F102" s="74">
        <v>20</v>
      </c>
      <c r="G102" s="79">
        <v>2</v>
      </c>
      <c r="H102" s="79">
        <v>2</v>
      </c>
      <c r="I102" s="79">
        <v>15</v>
      </c>
      <c r="J102" s="79">
        <v>54</v>
      </c>
      <c r="K102" s="76"/>
      <c r="L102" s="77">
        <v>7</v>
      </c>
    </row>
    <row r="103" spans="1:12" ht="15">
      <c r="A103" s="23"/>
      <c r="B103" s="15"/>
      <c r="C103" s="11"/>
      <c r="D103" s="7"/>
      <c r="E103" s="39"/>
      <c r="F103" s="40"/>
      <c r="G103" s="40"/>
      <c r="H103" s="40"/>
      <c r="I103" s="40"/>
      <c r="J103" s="49"/>
      <c r="K103" s="41"/>
      <c r="L103" s="40"/>
    </row>
    <row r="104" spans="1:12" ht="15">
      <c r="A104" s="23"/>
      <c r="B104" s="15"/>
      <c r="C104" s="11"/>
      <c r="D104" s="6"/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6"/>
      <c r="E105" s="39"/>
      <c r="F105" s="49"/>
      <c r="G105" s="40"/>
      <c r="H105" s="40"/>
      <c r="I105" s="40"/>
      <c r="J105" s="40"/>
      <c r="K105" s="41"/>
      <c r="L105" s="40"/>
    </row>
    <row r="106" spans="1:12" ht="15">
      <c r="A106" s="24"/>
      <c r="B106" s="17"/>
      <c r="C106" s="8"/>
      <c r="D106" s="18" t="s">
        <v>33</v>
      </c>
      <c r="E106" s="9"/>
      <c r="F106" s="50">
        <f>SUM(F99:F105)</f>
        <v>520</v>
      </c>
      <c r="G106" s="19">
        <f t="shared" ref="G106:J106" si="48">SUM(G99:G105)</f>
        <v>27</v>
      </c>
      <c r="H106" s="19">
        <f t="shared" si="48"/>
        <v>21</v>
      </c>
      <c r="I106" s="19">
        <f t="shared" si="48"/>
        <v>100</v>
      </c>
      <c r="J106" s="19">
        <f t="shared" si="48"/>
        <v>634</v>
      </c>
      <c r="K106" s="25"/>
      <c r="L106" s="19">
        <f t="shared" ref="L106" si="49">SUM(L99:L105)</f>
        <v>71.33</v>
      </c>
    </row>
    <row r="107" spans="1:12" ht="15">
      <c r="A107" s="26">
        <f>A99</f>
        <v>2</v>
      </c>
      <c r="B107" s="13">
        <f>B99</f>
        <v>1</v>
      </c>
      <c r="C107" s="10" t="s">
        <v>25</v>
      </c>
      <c r="D107" s="7" t="s">
        <v>26</v>
      </c>
      <c r="E107" s="39"/>
      <c r="F107" s="49"/>
      <c r="G107" s="40"/>
      <c r="H107" s="40"/>
      <c r="I107" s="40"/>
      <c r="J107" s="40"/>
      <c r="K107" s="41"/>
      <c r="L107" s="40"/>
    </row>
    <row r="108" spans="1:12" ht="15">
      <c r="A108" s="23"/>
      <c r="B108" s="15"/>
      <c r="C108" s="11"/>
      <c r="D108" s="7" t="s">
        <v>27</v>
      </c>
      <c r="E108" s="39"/>
      <c r="F108" s="40"/>
      <c r="G108" s="40"/>
      <c r="H108" s="40"/>
      <c r="I108" s="40"/>
      <c r="J108" s="40"/>
      <c r="K108" s="41"/>
      <c r="L108" s="40"/>
    </row>
    <row r="109" spans="1:12" ht="15">
      <c r="A109" s="23"/>
      <c r="B109" s="15"/>
      <c r="C109" s="11"/>
      <c r="D109" s="7" t="s">
        <v>28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29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30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31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32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6"/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6"/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4"/>
      <c r="B116" s="17"/>
      <c r="C116" s="8"/>
      <c r="D116" s="18" t="s">
        <v>33</v>
      </c>
      <c r="E116" s="9"/>
      <c r="F116" s="19">
        <f>SUM(F107:F115)</f>
        <v>0</v>
      </c>
      <c r="G116" s="19">
        <f t="shared" ref="G116:J116" si="50">SUM(G107:G115)</f>
        <v>0</v>
      </c>
      <c r="H116" s="19">
        <f t="shared" si="50"/>
        <v>0</v>
      </c>
      <c r="I116" s="19">
        <f t="shared" si="50"/>
        <v>0</v>
      </c>
      <c r="J116" s="19">
        <f t="shared" si="50"/>
        <v>0</v>
      </c>
      <c r="K116" s="25"/>
      <c r="L116" s="19">
        <f t="shared" ref="L116" si="51">SUM(L107:L115)</f>
        <v>0</v>
      </c>
    </row>
    <row r="117" spans="1:12" ht="15.75" thickBot="1">
      <c r="A117" s="29">
        <f>A99</f>
        <v>2</v>
      </c>
      <c r="B117" s="30">
        <f>B99</f>
        <v>1</v>
      </c>
      <c r="C117" s="89" t="s">
        <v>4</v>
      </c>
      <c r="D117" s="90"/>
      <c r="E117" s="31"/>
      <c r="F117" s="32">
        <f>F106+F116</f>
        <v>520</v>
      </c>
      <c r="G117" s="32">
        <f t="shared" ref="G117" si="52">G106+G116</f>
        <v>27</v>
      </c>
      <c r="H117" s="32">
        <f t="shared" ref="H117" si="53">H106+H116</f>
        <v>21</v>
      </c>
      <c r="I117" s="32">
        <f t="shared" ref="I117" si="54">I106+I116</f>
        <v>100</v>
      </c>
      <c r="J117" s="32">
        <f t="shared" ref="J117:L117" si="55">J106+J116</f>
        <v>634</v>
      </c>
      <c r="K117" s="32"/>
      <c r="L117" s="32">
        <f t="shared" si="55"/>
        <v>71.33</v>
      </c>
    </row>
    <row r="118" spans="1:12" ht="18" thickBot="1">
      <c r="A118" s="14">
        <v>2</v>
      </c>
      <c r="B118" s="15">
        <v>2</v>
      </c>
      <c r="C118" s="22" t="s">
        <v>20</v>
      </c>
      <c r="D118" s="7" t="s">
        <v>26</v>
      </c>
      <c r="E118" s="48" t="s">
        <v>54</v>
      </c>
      <c r="F118" s="53">
        <v>60</v>
      </c>
      <c r="G118" s="61">
        <v>2</v>
      </c>
      <c r="H118" s="61">
        <v>6</v>
      </c>
      <c r="I118" s="62">
        <v>6</v>
      </c>
      <c r="J118" s="63">
        <v>86</v>
      </c>
      <c r="K118" s="59" t="s">
        <v>55</v>
      </c>
      <c r="L118" s="56">
        <v>3.2</v>
      </c>
    </row>
    <row r="119" spans="1:12" ht="15">
      <c r="A119" s="14"/>
      <c r="B119" s="15"/>
      <c r="C119" s="11"/>
      <c r="D119" s="5" t="s">
        <v>21</v>
      </c>
      <c r="E119" s="48" t="s">
        <v>67</v>
      </c>
      <c r="F119" s="71">
        <v>250</v>
      </c>
      <c r="G119" s="54">
        <v>7</v>
      </c>
      <c r="H119" s="57">
        <v>3</v>
      </c>
      <c r="I119" s="54">
        <v>12</v>
      </c>
      <c r="J119" s="54">
        <v>266</v>
      </c>
      <c r="K119" s="70">
        <v>210</v>
      </c>
      <c r="L119" s="68">
        <v>60.1</v>
      </c>
    </row>
    <row r="120" spans="1:12" ht="15">
      <c r="A120" s="14"/>
      <c r="B120" s="15"/>
      <c r="C120" s="11"/>
      <c r="D120" s="7" t="s">
        <v>22</v>
      </c>
      <c r="E120" s="48" t="s">
        <v>40</v>
      </c>
      <c r="F120" s="71">
        <v>200</v>
      </c>
      <c r="G120" s="54">
        <v>0</v>
      </c>
      <c r="H120" s="57">
        <v>0</v>
      </c>
      <c r="I120" s="54">
        <v>15</v>
      </c>
      <c r="J120" s="54">
        <v>62</v>
      </c>
      <c r="K120" s="70" t="s">
        <v>58</v>
      </c>
      <c r="L120" s="68">
        <v>2.96</v>
      </c>
    </row>
    <row r="121" spans="1:12" ht="15">
      <c r="A121" s="14"/>
      <c r="B121" s="15"/>
      <c r="C121" s="11"/>
      <c r="D121" s="7" t="s">
        <v>23</v>
      </c>
      <c r="E121" s="48" t="s">
        <v>41</v>
      </c>
      <c r="F121" s="49">
        <v>40</v>
      </c>
      <c r="G121" s="54">
        <v>4</v>
      </c>
      <c r="H121" s="54">
        <v>1</v>
      </c>
      <c r="I121" s="54">
        <v>21</v>
      </c>
      <c r="J121" s="54">
        <v>110</v>
      </c>
      <c r="K121" s="59">
        <v>8</v>
      </c>
      <c r="L121" s="56">
        <v>2.4</v>
      </c>
    </row>
    <row r="122" spans="1:12" ht="15.75">
      <c r="A122" s="14"/>
      <c r="B122" s="15"/>
      <c r="C122" s="11"/>
      <c r="D122" s="7"/>
      <c r="E122" s="48"/>
      <c r="F122" s="74"/>
      <c r="G122" s="79"/>
      <c r="H122" s="79"/>
      <c r="I122" s="79"/>
      <c r="J122" s="79"/>
      <c r="K122" s="76"/>
      <c r="L122" s="77"/>
    </row>
    <row r="123" spans="1:12" ht="15">
      <c r="A123" s="14"/>
      <c r="B123" s="15"/>
      <c r="C123" s="11"/>
      <c r="D123" s="6"/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14"/>
      <c r="B124" s="15"/>
      <c r="C124" s="11"/>
      <c r="D124" s="6"/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6"/>
      <c r="B125" s="17"/>
      <c r="C125" s="8"/>
      <c r="D125" s="18" t="s">
        <v>33</v>
      </c>
      <c r="E125" s="9"/>
      <c r="F125" s="19">
        <f>SUM(F118:F124)</f>
        <v>550</v>
      </c>
      <c r="G125" s="19">
        <f t="shared" ref="G125:J125" si="56">SUM(G118:G124)</f>
        <v>13</v>
      </c>
      <c r="H125" s="19">
        <f t="shared" si="56"/>
        <v>10</v>
      </c>
      <c r="I125" s="19">
        <f t="shared" si="56"/>
        <v>54</v>
      </c>
      <c r="J125" s="19">
        <f t="shared" si="56"/>
        <v>524</v>
      </c>
      <c r="K125" s="25"/>
      <c r="L125" s="19">
        <f t="shared" ref="L125" si="57">SUM(L118:L124)</f>
        <v>68.660000000000011</v>
      </c>
    </row>
    <row r="126" spans="1:12" ht="15">
      <c r="A126" s="13">
        <f>A118</f>
        <v>2</v>
      </c>
      <c r="B126" s="13">
        <f>B118</f>
        <v>2</v>
      </c>
      <c r="C126" s="10" t="s">
        <v>25</v>
      </c>
      <c r="D126" s="7" t="s">
        <v>26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4"/>
      <c r="B127" s="15"/>
      <c r="C127" s="11"/>
      <c r="D127" s="7" t="s">
        <v>27</v>
      </c>
      <c r="E127" s="39"/>
      <c r="F127" s="40"/>
      <c r="G127" s="40"/>
      <c r="H127" s="40"/>
      <c r="I127" s="40"/>
      <c r="J127" s="40"/>
      <c r="K127" s="41"/>
      <c r="L127" s="40"/>
    </row>
    <row r="128" spans="1:12" ht="15">
      <c r="A128" s="14"/>
      <c r="B128" s="15"/>
      <c r="C128" s="11"/>
      <c r="D128" s="7" t="s">
        <v>28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29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30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31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32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6"/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6"/>
      <c r="B135" s="17"/>
      <c r="C135" s="8"/>
      <c r="D135" s="18" t="s">
        <v>33</v>
      </c>
      <c r="E135" s="9"/>
      <c r="F135" s="19">
        <f>SUM(F126:F134)</f>
        <v>0</v>
      </c>
      <c r="G135" s="19">
        <f t="shared" ref="G135:J135" si="58">SUM(G126:G134)</f>
        <v>0</v>
      </c>
      <c r="H135" s="19">
        <f t="shared" si="58"/>
        <v>0</v>
      </c>
      <c r="I135" s="19">
        <f t="shared" si="58"/>
        <v>0</v>
      </c>
      <c r="J135" s="19">
        <f t="shared" si="58"/>
        <v>0</v>
      </c>
      <c r="K135" s="25"/>
      <c r="L135" s="19">
        <f t="shared" ref="L135" si="59">SUM(L126:L134)</f>
        <v>0</v>
      </c>
    </row>
    <row r="136" spans="1:12" ht="15.75" thickBot="1">
      <c r="A136" s="33">
        <f>A118</f>
        <v>2</v>
      </c>
      <c r="B136" s="33">
        <f>B118</f>
        <v>2</v>
      </c>
      <c r="C136" s="89" t="s">
        <v>4</v>
      </c>
      <c r="D136" s="90"/>
      <c r="E136" s="31"/>
      <c r="F136" s="32">
        <f>F125+F135</f>
        <v>550</v>
      </c>
      <c r="G136" s="32">
        <f t="shared" ref="G136" si="60">G125+G135</f>
        <v>13</v>
      </c>
      <c r="H136" s="32">
        <f t="shared" ref="H136" si="61">H125+H135</f>
        <v>10</v>
      </c>
      <c r="I136" s="32">
        <f t="shared" ref="I136" si="62">I125+I135</f>
        <v>54</v>
      </c>
      <c r="J136" s="32">
        <f t="shared" ref="J136:L136" si="63">J125+J135</f>
        <v>524</v>
      </c>
      <c r="K136" s="32"/>
      <c r="L136" s="32">
        <f t="shared" si="63"/>
        <v>68.660000000000011</v>
      </c>
    </row>
    <row r="137" spans="1:12" ht="30">
      <c r="A137" s="20">
        <v>2</v>
      </c>
      <c r="B137" s="21">
        <v>3</v>
      </c>
      <c r="C137" s="22" t="s">
        <v>20</v>
      </c>
      <c r="D137" s="5" t="s">
        <v>21</v>
      </c>
      <c r="E137" s="48" t="s">
        <v>68</v>
      </c>
      <c r="F137" s="53">
        <v>260</v>
      </c>
      <c r="G137" s="54">
        <v>21</v>
      </c>
      <c r="H137" s="54">
        <v>14</v>
      </c>
      <c r="I137" s="54">
        <v>40</v>
      </c>
      <c r="J137" s="54">
        <v>371</v>
      </c>
      <c r="K137" s="59" t="s">
        <v>72</v>
      </c>
      <c r="L137" s="56">
        <v>74.88</v>
      </c>
    </row>
    <row r="138" spans="1:12" ht="15">
      <c r="A138" s="23"/>
      <c r="B138" s="15"/>
      <c r="C138" s="11"/>
      <c r="D138" s="7" t="s">
        <v>22</v>
      </c>
      <c r="E138" s="48" t="s">
        <v>56</v>
      </c>
      <c r="F138" s="53">
        <v>200</v>
      </c>
      <c r="G138" s="54">
        <v>4</v>
      </c>
      <c r="H138" s="57">
        <v>3</v>
      </c>
      <c r="I138" s="54">
        <v>11</v>
      </c>
      <c r="J138" s="54">
        <v>26</v>
      </c>
      <c r="K138" s="59" t="s">
        <v>58</v>
      </c>
      <c r="L138" s="56">
        <v>10.45</v>
      </c>
    </row>
    <row r="139" spans="1:12" ht="21.75" customHeight="1">
      <c r="A139" s="23"/>
      <c r="B139" s="15"/>
      <c r="C139" s="11"/>
      <c r="D139" s="7" t="s">
        <v>23</v>
      </c>
      <c r="E139" s="48" t="s">
        <v>41</v>
      </c>
      <c r="F139" s="49">
        <v>40</v>
      </c>
      <c r="G139" s="54">
        <v>4</v>
      </c>
      <c r="H139" s="54">
        <v>1</v>
      </c>
      <c r="I139" s="54">
        <v>21</v>
      </c>
      <c r="J139" s="54">
        <v>110</v>
      </c>
      <c r="K139" s="59">
        <v>8</v>
      </c>
      <c r="L139" s="56">
        <v>2.4</v>
      </c>
    </row>
    <row r="140" spans="1:12" ht="15.75" customHeight="1">
      <c r="A140" s="23"/>
      <c r="B140" s="15"/>
      <c r="C140" s="11"/>
      <c r="D140" s="7" t="s">
        <v>24</v>
      </c>
      <c r="E140" s="39" t="s">
        <v>46</v>
      </c>
      <c r="F140" s="82">
        <v>150</v>
      </c>
      <c r="G140" s="65">
        <v>2</v>
      </c>
      <c r="H140" s="65">
        <v>0</v>
      </c>
      <c r="I140" s="65">
        <v>31</v>
      </c>
      <c r="J140" s="82">
        <v>136</v>
      </c>
      <c r="K140" s="83">
        <v>6</v>
      </c>
      <c r="L140" s="82">
        <v>10.5</v>
      </c>
    </row>
    <row r="141" spans="1:12" ht="15">
      <c r="A141" s="23"/>
      <c r="B141" s="15"/>
      <c r="C141" s="11"/>
      <c r="D141" s="52"/>
      <c r="E141" s="39"/>
      <c r="F141" s="84"/>
      <c r="G141" s="85"/>
      <c r="H141" s="85"/>
      <c r="I141" s="85"/>
      <c r="J141" s="84"/>
      <c r="K141" s="86"/>
      <c r="L141" s="84"/>
    </row>
    <row r="142" spans="1:12" ht="15">
      <c r="A142" s="23"/>
      <c r="B142" s="15"/>
      <c r="C142" s="11"/>
      <c r="D142" s="6"/>
      <c r="E142" s="39"/>
      <c r="F142" s="39"/>
      <c r="G142" s="39"/>
      <c r="H142" s="39"/>
      <c r="I142" s="39"/>
      <c r="J142" s="39"/>
      <c r="K142" s="87"/>
      <c r="L142" s="39"/>
    </row>
    <row r="143" spans="1:12" ht="15">
      <c r="A143" s="23"/>
      <c r="B143" s="15"/>
      <c r="C143" s="11"/>
      <c r="D143" s="6"/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4"/>
      <c r="B144" s="17"/>
      <c r="C144" s="8"/>
      <c r="D144" s="18" t="s">
        <v>33</v>
      </c>
      <c r="E144" s="9"/>
      <c r="F144" s="19">
        <f>SUM(F137:F143)</f>
        <v>650</v>
      </c>
      <c r="G144" s="19">
        <f t="shared" ref="G144:J144" si="64">SUM(G137:G143)</f>
        <v>31</v>
      </c>
      <c r="H144" s="19">
        <f t="shared" si="64"/>
        <v>18</v>
      </c>
      <c r="I144" s="19">
        <f t="shared" si="64"/>
        <v>103</v>
      </c>
      <c r="J144" s="19">
        <f t="shared" si="64"/>
        <v>643</v>
      </c>
      <c r="K144" s="25"/>
      <c r="L144" s="19">
        <f t="shared" ref="L144" si="65">SUM(L137:L143)</f>
        <v>98.23</v>
      </c>
    </row>
    <row r="145" spans="1:12" ht="15">
      <c r="A145" s="26">
        <f>A137</f>
        <v>2</v>
      </c>
      <c r="B145" s="13">
        <f>B137</f>
        <v>3</v>
      </c>
      <c r="C145" s="10" t="s">
        <v>25</v>
      </c>
      <c r="D145" s="7" t="s">
        <v>26</v>
      </c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3"/>
      <c r="B146" s="15"/>
      <c r="C146" s="11"/>
      <c r="D146" s="7" t="s">
        <v>27</v>
      </c>
      <c r="E146" s="39"/>
      <c r="F146" s="40"/>
      <c r="G146" s="40"/>
      <c r="H146" s="40"/>
      <c r="I146" s="40"/>
      <c r="J146" s="40"/>
      <c r="K146" s="41"/>
      <c r="L146" s="40"/>
    </row>
    <row r="147" spans="1:12" ht="15">
      <c r="A147" s="23"/>
      <c r="B147" s="15"/>
      <c r="C147" s="11"/>
      <c r="D147" s="7" t="s">
        <v>28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29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30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31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32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6"/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6"/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4"/>
      <c r="B154" s="17"/>
      <c r="C154" s="8"/>
      <c r="D154" s="18" t="s">
        <v>33</v>
      </c>
      <c r="E154" s="9"/>
      <c r="F154" s="19">
        <f>SUM(F145:F153)</f>
        <v>0</v>
      </c>
      <c r="G154" s="19">
        <f t="shared" ref="G154:J154" si="66">SUM(G145:G153)</f>
        <v>0</v>
      </c>
      <c r="H154" s="19">
        <f t="shared" si="66"/>
        <v>0</v>
      </c>
      <c r="I154" s="19">
        <f t="shared" si="66"/>
        <v>0</v>
      </c>
      <c r="J154" s="19">
        <f t="shared" si="66"/>
        <v>0</v>
      </c>
      <c r="K154" s="25"/>
      <c r="L154" s="19">
        <f t="shared" ref="L154" si="67">SUM(L145:L153)</f>
        <v>0</v>
      </c>
    </row>
    <row r="155" spans="1:12" ht="15.75" thickBot="1">
      <c r="A155" s="29">
        <f>A137</f>
        <v>2</v>
      </c>
      <c r="B155" s="30">
        <f>B137</f>
        <v>3</v>
      </c>
      <c r="C155" s="89" t="s">
        <v>4</v>
      </c>
      <c r="D155" s="90"/>
      <c r="E155" s="31"/>
      <c r="F155" s="32">
        <f>F144+F154</f>
        <v>650</v>
      </c>
      <c r="G155" s="32">
        <f t="shared" ref="G155" si="68">G144+G154</f>
        <v>31</v>
      </c>
      <c r="H155" s="32">
        <f t="shared" ref="H155" si="69">H144+H154</f>
        <v>18</v>
      </c>
      <c r="I155" s="32">
        <f t="shared" ref="I155" si="70">I144+I154</f>
        <v>103</v>
      </c>
      <c r="J155" s="32">
        <f t="shared" ref="J155:L155" si="71">J144+J154</f>
        <v>643</v>
      </c>
      <c r="K155" s="32"/>
      <c r="L155" s="32">
        <f t="shared" si="71"/>
        <v>98.23</v>
      </c>
    </row>
    <row r="156" spans="1:12" ht="15">
      <c r="A156" s="20">
        <v>2</v>
      </c>
      <c r="B156" s="21">
        <v>4</v>
      </c>
      <c r="C156" s="22" t="s">
        <v>20</v>
      </c>
      <c r="D156" s="5" t="s">
        <v>21</v>
      </c>
      <c r="E156" s="48" t="s">
        <v>70</v>
      </c>
      <c r="F156" s="64">
        <v>260</v>
      </c>
      <c r="G156" s="65">
        <v>19</v>
      </c>
      <c r="H156" s="65">
        <v>14</v>
      </c>
      <c r="I156" s="65">
        <v>39</v>
      </c>
      <c r="J156" s="65">
        <v>357</v>
      </c>
      <c r="K156" s="59" t="s">
        <v>60</v>
      </c>
      <c r="L156" s="56">
        <v>50.8</v>
      </c>
    </row>
    <row r="157" spans="1:12" ht="15">
      <c r="A157" s="23"/>
      <c r="B157" s="15"/>
      <c r="C157" s="11"/>
      <c r="D157" s="7" t="s">
        <v>22</v>
      </c>
      <c r="E157" s="48" t="s">
        <v>40</v>
      </c>
      <c r="F157" s="71">
        <v>200</v>
      </c>
      <c r="G157" s="54">
        <v>0</v>
      </c>
      <c r="H157" s="57">
        <v>0</v>
      </c>
      <c r="I157" s="54">
        <v>15</v>
      </c>
      <c r="J157" s="54">
        <v>62</v>
      </c>
      <c r="K157" s="70" t="s">
        <v>58</v>
      </c>
      <c r="L157" s="68">
        <v>2.96</v>
      </c>
    </row>
    <row r="158" spans="1:12" ht="15">
      <c r="A158" s="23"/>
      <c r="B158" s="15"/>
      <c r="C158" s="11"/>
      <c r="D158" s="7" t="s">
        <v>23</v>
      </c>
      <c r="E158" s="48" t="s">
        <v>41</v>
      </c>
      <c r="F158" s="49">
        <v>40</v>
      </c>
      <c r="G158" s="54">
        <v>4</v>
      </c>
      <c r="H158" s="54">
        <v>1</v>
      </c>
      <c r="I158" s="54">
        <v>21</v>
      </c>
      <c r="J158" s="54">
        <v>110</v>
      </c>
      <c r="K158" s="59">
        <v>8</v>
      </c>
      <c r="L158" s="56">
        <v>2.4</v>
      </c>
    </row>
    <row r="159" spans="1:12" ht="15.75">
      <c r="A159" s="23"/>
      <c r="B159" s="15"/>
      <c r="C159" s="11"/>
      <c r="D159" s="7" t="s">
        <v>43</v>
      </c>
      <c r="E159" s="39" t="s">
        <v>74</v>
      </c>
      <c r="F159" s="74">
        <v>20</v>
      </c>
      <c r="G159" s="79">
        <v>2</v>
      </c>
      <c r="H159" s="79">
        <v>2</v>
      </c>
      <c r="I159" s="79">
        <v>15</v>
      </c>
      <c r="J159" s="79">
        <v>54</v>
      </c>
      <c r="K159" s="76"/>
      <c r="L159" s="77">
        <v>7</v>
      </c>
    </row>
    <row r="160" spans="1:12" ht="15">
      <c r="A160" s="23"/>
      <c r="B160" s="15"/>
      <c r="C160" s="11"/>
      <c r="D160" s="7"/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3"/>
      <c r="B161" s="15"/>
      <c r="C161" s="11"/>
      <c r="D161" s="6"/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3"/>
      <c r="B162" s="15"/>
      <c r="C162" s="11"/>
      <c r="D162" s="6"/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4"/>
      <c r="B163" s="17"/>
      <c r="C163" s="8"/>
      <c r="D163" s="18" t="s">
        <v>33</v>
      </c>
      <c r="E163" s="9"/>
      <c r="F163" s="19">
        <f>SUM(F156:F162)</f>
        <v>520</v>
      </c>
      <c r="G163" s="19">
        <f t="shared" ref="G163:J163" si="72">SUM(G156:G162)</f>
        <v>25</v>
      </c>
      <c r="H163" s="19">
        <f t="shared" si="72"/>
        <v>17</v>
      </c>
      <c r="I163" s="19">
        <f t="shared" si="72"/>
        <v>90</v>
      </c>
      <c r="J163" s="19">
        <f t="shared" si="72"/>
        <v>583</v>
      </c>
      <c r="K163" s="25"/>
      <c r="L163" s="19">
        <f t="shared" ref="L163" si="73">SUM(L156:L162)</f>
        <v>63.16</v>
      </c>
    </row>
    <row r="164" spans="1:12" ht="15">
      <c r="A164" s="26">
        <f>A156</f>
        <v>2</v>
      </c>
      <c r="B164" s="13">
        <f>B156</f>
        <v>4</v>
      </c>
      <c r="C164" s="10" t="s">
        <v>25</v>
      </c>
      <c r="D164" s="7" t="s">
        <v>26</v>
      </c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3"/>
      <c r="B165" s="15"/>
      <c r="C165" s="11"/>
      <c r="D165" s="7" t="s">
        <v>27</v>
      </c>
      <c r="E165" s="39"/>
      <c r="F165" s="40"/>
      <c r="G165" s="40"/>
      <c r="H165" s="40"/>
      <c r="I165" s="40"/>
      <c r="J165" s="40"/>
      <c r="K165" s="41"/>
      <c r="L165" s="40"/>
    </row>
    <row r="166" spans="1:12" ht="15">
      <c r="A166" s="23"/>
      <c r="B166" s="15"/>
      <c r="C166" s="11"/>
      <c r="D166" s="7" t="s">
        <v>28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29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30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31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32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6"/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4"/>
      <c r="B173" s="17"/>
      <c r="C173" s="8"/>
      <c r="D173" s="18" t="s">
        <v>33</v>
      </c>
      <c r="E173" s="9"/>
      <c r="F173" s="19">
        <f>SUM(F164:F172)</f>
        <v>0</v>
      </c>
      <c r="G173" s="19">
        <f t="shared" ref="G173:J173" si="74">SUM(G164:G172)</f>
        <v>0</v>
      </c>
      <c r="H173" s="19">
        <f t="shared" si="74"/>
        <v>0</v>
      </c>
      <c r="I173" s="19">
        <f t="shared" si="74"/>
        <v>0</v>
      </c>
      <c r="J173" s="19">
        <f t="shared" si="74"/>
        <v>0</v>
      </c>
      <c r="K173" s="25"/>
      <c r="L173" s="19">
        <f t="shared" ref="L173" si="75">SUM(L164:L172)</f>
        <v>0</v>
      </c>
    </row>
    <row r="174" spans="1:12" ht="15.75" thickBot="1">
      <c r="A174" s="29">
        <f>A156</f>
        <v>2</v>
      </c>
      <c r="B174" s="30">
        <f>B156</f>
        <v>4</v>
      </c>
      <c r="C174" s="89" t="s">
        <v>4</v>
      </c>
      <c r="D174" s="90"/>
      <c r="E174" s="31"/>
      <c r="F174" s="32">
        <f>F163+F173</f>
        <v>520</v>
      </c>
      <c r="G174" s="32">
        <f t="shared" ref="G174" si="76">G163+G173</f>
        <v>25</v>
      </c>
      <c r="H174" s="32">
        <f t="shared" ref="H174" si="77">H163+H173</f>
        <v>17</v>
      </c>
      <c r="I174" s="32">
        <f t="shared" ref="I174" si="78">I163+I173</f>
        <v>90</v>
      </c>
      <c r="J174" s="32">
        <f t="shared" ref="J174:L174" si="79">J163+J173</f>
        <v>583</v>
      </c>
      <c r="K174" s="32"/>
      <c r="L174" s="32">
        <f t="shared" si="79"/>
        <v>63.16</v>
      </c>
    </row>
    <row r="175" spans="1:12" ht="15.75">
      <c r="A175" s="20">
        <v>2</v>
      </c>
      <c r="B175" s="21">
        <v>5</v>
      </c>
      <c r="C175" s="22" t="s">
        <v>20</v>
      </c>
      <c r="D175" s="5" t="s">
        <v>21</v>
      </c>
      <c r="E175" s="48" t="s">
        <v>71</v>
      </c>
      <c r="F175" s="53">
        <v>260</v>
      </c>
      <c r="G175" s="80">
        <v>21</v>
      </c>
      <c r="H175" s="57">
        <v>7</v>
      </c>
      <c r="I175" s="80">
        <v>18</v>
      </c>
      <c r="J175" s="63">
        <v>386</v>
      </c>
      <c r="K175" s="81" t="s">
        <v>69</v>
      </c>
      <c r="L175" s="56">
        <v>83.45</v>
      </c>
    </row>
    <row r="176" spans="1:12" ht="15">
      <c r="A176" s="23"/>
      <c r="B176" s="15"/>
      <c r="C176" s="11"/>
      <c r="D176" s="7" t="s">
        <v>22</v>
      </c>
      <c r="E176" s="48" t="s">
        <v>40</v>
      </c>
      <c r="F176" s="71">
        <v>200</v>
      </c>
      <c r="G176" s="54">
        <v>0</v>
      </c>
      <c r="H176" s="57">
        <v>0</v>
      </c>
      <c r="I176" s="54">
        <v>15</v>
      </c>
      <c r="J176" s="54">
        <v>27</v>
      </c>
      <c r="K176" s="70">
        <v>376</v>
      </c>
      <c r="L176" s="68">
        <v>2.96</v>
      </c>
    </row>
    <row r="177" spans="1:12" ht="15">
      <c r="A177" s="23"/>
      <c r="B177" s="15"/>
      <c r="C177" s="11"/>
      <c r="D177" s="7" t="s">
        <v>23</v>
      </c>
      <c r="E177" s="48" t="s">
        <v>41</v>
      </c>
      <c r="F177" s="49">
        <v>40</v>
      </c>
      <c r="G177" s="54">
        <v>4</v>
      </c>
      <c r="H177" s="54">
        <v>1</v>
      </c>
      <c r="I177" s="54">
        <v>21</v>
      </c>
      <c r="J177" s="54">
        <v>110</v>
      </c>
      <c r="K177" s="59">
        <v>8</v>
      </c>
      <c r="L177" s="56">
        <v>2.4</v>
      </c>
    </row>
    <row r="178" spans="1:12" ht="15">
      <c r="A178" s="23"/>
      <c r="B178" s="15"/>
      <c r="C178" s="11"/>
      <c r="D178" s="7"/>
      <c r="E178" s="48"/>
      <c r="F178" s="69"/>
      <c r="G178" s="54"/>
      <c r="H178" s="54"/>
      <c r="I178" s="54"/>
      <c r="J178" s="54"/>
      <c r="K178" s="70"/>
      <c r="L178" s="68"/>
    </row>
    <row r="179" spans="1:12" ht="15">
      <c r="A179" s="23"/>
      <c r="B179" s="15"/>
      <c r="C179" s="11"/>
      <c r="D179" s="7"/>
      <c r="E179" s="39"/>
      <c r="F179" s="82"/>
      <c r="G179" s="65"/>
      <c r="H179" s="65"/>
      <c r="I179" s="65"/>
      <c r="J179" s="82"/>
      <c r="K179" s="83"/>
      <c r="L179" s="82"/>
    </row>
    <row r="180" spans="1:12" ht="15">
      <c r="A180" s="23"/>
      <c r="B180" s="15"/>
      <c r="C180" s="11"/>
      <c r="D180" s="6"/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3"/>
      <c r="B181" s="15"/>
      <c r="C181" s="11"/>
      <c r="D181" s="6"/>
      <c r="E181" s="39"/>
      <c r="F181" s="40"/>
      <c r="G181" s="40"/>
      <c r="H181" s="40"/>
      <c r="I181" s="40"/>
      <c r="J181" s="40"/>
      <c r="K181" s="41"/>
      <c r="L181" s="40"/>
    </row>
    <row r="182" spans="1:12" ht="15.75" customHeight="1">
      <c r="A182" s="24"/>
      <c r="B182" s="17"/>
      <c r="C182" s="8"/>
      <c r="D182" s="18" t="s">
        <v>33</v>
      </c>
      <c r="E182" s="9"/>
      <c r="F182" s="19">
        <f>SUM(F175:F181)</f>
        <v>500</v>
      </c>
      <c r="G182" s="19">
        <f t="shared" ref="G182:J182" si="80">SUM(G175:G181)</f>
        <v>25</v>
      </c>
      <c r="H182" s="19">
        <f t="shared" si="80"/>
        <v>8</v>
      </c>
      <c r="I182" s="19">
        <f t="shared" si="80"/>
        <v>54</v>
      </c>
      <c r="J182" s="19">
        <f t="shared" si="80"/>
        <v>523</v>
      </c>
      <c r="K182" s="25"/>
      <c r="L182" s="19">
        <f t="shared" ref="L182" si="81">SUM(L175:L181)</f>
        <v>88.81</v>
      </c>
    </row>
    <row r="183" spans="1:12" ht="15">
      <c r="A183" s="26">
        <f>A175</f>
        <v>2</v>
      </c>
      <c r="B183" s="13">
        <f>B175</f>
        <v>5</v>
      </c>
      <c r="C183" s="10" t="s">
        <v>25</v>
      </c>
      <c r="D183" s="7" t="s">
        <v>26</v>
      </c>
      <c r="E183" s="39"/>
      <c r="F183" s="40"/>
      <c r="G183" s="40"/>
      <c r="H183" s="40"/>
      <c r="I183" s="40"/>
      <c r="J183" s="40"/>
      <c r="K183" s="41"/>
      <c r="L183" s="40"/>
    </row>
    <row r="184" spans="1:12" ht="15">
      <c r="A184" s="23"/>
      <c r="B184" s="15"/>
      <c r="C184" s="11"/>
      <c r="D184" s="7" t="s">
        <v>27</v>
      </c>
      <c r="E184" s="39"/>
      <c r="F184" s="40"/>
      <c r="G184" s="40"/>
      <c r="H184" s="40"/>
      <c r="I184" s="40"/>
      <c r="J184" s="40"/>
      <c r="K184" s="41"/>
      <c r="L184" s="40"/>
    </row>
    <row r="185" spans="1:12" ht="15">
      <c r="A185" s="23"/>
      <c r="B185" s="15"/>
      <c r="C185" s="11"/>
      <c r="D185" s="7" t="s">
        <v>28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29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30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31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32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6"/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6"/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4"/>
      <c r="B192" s="17"/>
      <c r="C192" s="8"/>
      <c r="D192" s="18" t="s">
        <v>33</v>
      </c>
      <c r="E192" s="9"/>
      <c r="F192" s="19">
        <f>SUM(F183:F191)</f>
        <v>0</v>
      </c>
      <c r="G192" s="19">
        <f t="shared" ref="G192:J192" si="82">SUM(G183:G191)</f>
        <v>0</v>
      </c>
      <c r="H192" s="19">
        <f t="shared" si="82"/>
        <v>0</v>
      </c>
      <c r="I192" s="19">
        <f t="shared" si="82"/>
        <v>0</v>
      </c>
      <c r="J192" s="19">
        <f t="shared" si="82"/>
        <v>0</v>
      </c>
      <c r="K192" s="25"/>
      <c r="L192" s="19">
        <f t="shared" ref="L192" si="83">SUM(L183:L191)</f>
        <v>0</v>
      </c>
    </row>
    <row r="193" spans="1:12" ht="15.75" thickBot="1">
      <c r="A193" s="29">
        <f>A175</f>
        <v>2</v>
      </c>
      <c r="B193" s="30">
        <f>B175</f>
        <v>5</v>
      </c>
      <c r="C193" s="89" t="s">
        <v>4</v>
      </c>
      <c r="D193" s="90"/>
      <c r="E193" s="31"/>
      <c r="F193" s="32">
        <f>F182+F192</f>
        <v>500</v>
      </c>
      <c r="G193" s="32">
        <f t="shared" ref="G193" si="84">G182+G192</f>
        <v>25</v>
      </c>
      <c r="H193" s="32">
        <f t="shared" ref="H193" si="85">H182+H192</f>
        <v>8</v>
      </c>
      <c r="I193" s="32">
        <f t="shared" ref="I193" si="86">I182+I192</f>
        <v>54</v>
      </c>
      <c r="J193" s="32">
        <f t="shared" ref="J193:L193" si="87">J182+J192</f>
        <v>523</v>
      </c>
      <c r="K193" s="32"/>
      <c r="L193" s="32">
        <f t="shared" si="87"/>
        <v>88.81</v>
      </c>
    </row>
    <row r="194" spans="1:12" ht="13.5" thickBot="1">
      <c r="A194" s="27"/>
      <c r="B194" s="28"/>
      <c r="C194" s="91" t="s">
        <v>5</v>
      </c>
      <c r="D194" s="91"/>
      <c r="E194" s="91"/>
      <c r="F194" s="34">
        <f>(F24+F42+F61+F79+F98+F117+F136+F155+F174+F193)/(IF(F24=0,0,1)+IF(F42=0,0,1)+IF(F61=0,0,1)+IF(F79=0,0,1)+IF(F98=0,0,1)+IF(F117=0,0,1)+IF(F136=0,0,1)+IF(F155=0,0,1)+IF(F174=0,0,1)+IF(F193=0,0,1))</f>
        <v>557</v>
      </c>
      <c r="G194" s="34">
        <f>(G24+G42+G61+G79+G98+G117+G136+G155+G174+G193)/(IF(G24=0,0,1)+IF(G42=0,0,1)+IF(G61=0,0,1)+IF(G79=0,0,1)+IF(G98=0,0,1)+IF(G117=0,0,1)+IF(G136=0,0,1)+IF(G155=0,0,1)+IF(G174=0,0,1)+IF(G193=0,0,1))</f>
        <v>24.3</v>
      </c>
      <c r="H194" s="34">
        <f>(H24+H42+H61+H79+H98+H117+H136+H155+H174+H193)/(IF(H24=0,0,1)+IF(H42=0,0,1)+IF(H61=0,0,1)+IF(H79=0,0,1)+IF(H98=0,0,1)+IF(H117=0,0,1)+IF(H136=0,0,1)+IF(H155=0,0,1)+IF(H174=0,0,1)+IF(H193=0,0,1))</f>
        <v>16.5</v>
      </c>
      <c r="I194" s="34">
        <f>(I24+I42+I61+I79+I98+I117+I136+I155+I174+I193)/(IF(I24=0,0,1)+IF(I42=0,0,1)+IF(I61=0,0,1)+IF(I79=0,0,1)+IF(I98=0,0,1)+IF(I117=0,0,1)+IF(I136=0,0,1)+IF(I155=0,0,1)+IF(I174=0,0,1)+IF(I193=0,0,1))</f>
        <v>84.3</v>
      </c>
      <c r="J194" s="34">
        <f>(J24+J42+J61+J79+J98+J117+J136+J155+J174+J193)/(IF(J24=0,0,1)+IF(J42=0,0,1)+IF(J61=0,0,1)+IF(J79=0,0,1)+IF(J98=0,0,1)+IF(J117=0,0,1)+IF(J136=0,0,1)+IF(J155=0,0,1)+IF(J174=0,0,1)+IF(J193=0,0,1))</f>
        <v>585.4</v>
      </c>
      <c r="K194" s="34"/>
      <c r="L194" s="34">
        <f>(L24+L42+L61+L79+L98+L117+L136+L155+L174+L193)/(IF(L24=0,0,1)+IF(L42=0,0,1)+IF(L61=0,0,1)+IF(L79=0,0,1)+IF(L98=0,0,1)+IF(L117=0,0,1)+IF(L136=0,0,1)+IF(L155=0,0,1)+IF(L174=0,0,1)+IF(L193=0,0,1))</f>
        <v>79.48599999999999</v>
      </c>
    </row>
  </sheetData>
  <mergeCells count="14">
    <mergeCell ref="C1:E1"/>
    <mergeCell ref="H1:K1"/>
    <mergeCell ref="H2:K2"/>
    <mergeCell ref="C42:D42"/>
    <mergeCell ref="C61:D61"/>
    <mergeCell ref="C79:D79"/>
    <mergeCell ref="C98:D98"/>
    <mergeCell ref="C24:D24"/>
    <mergeCell ref="C194:E194"/>
    <mergeCell ref="C193:D193"/>
    <mergeCell ref="C117:D117"/>
    <mergeCell ref="C136:D136"/>
    <mergeCell ref="C155:D155"/>
    <mergeCell ref="C174:D17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2025-09-01T11:47:46Z</cp:lastPrinted>
  <dcterms:created xsi:type="dcterms:W3CDTF">2022-05-16T14:23:56Z</dcterms:created>
  <dcterms:modified xsi:type="dcterms:W3CDTF">2026-01-12T09:05:47Z</dcterms:modified>
</cp:coreProperties>
</file>